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2\Documents\Transparencia\2018\"/>
    </mc:Choice>
  </mc:AlternateContent>
  <bookViews>
    <workbookView xWindow="0" yWindow="0" windowWidth="25200" windowHeight="11895"/>
  </bookViews>
  <sheets>
    <sheet name="indicadores" sheetId="1" r:id="rId1"/>
  </sheets>
  <definedNames>
    <definedName name="_xlnm.Print_Area" localSheetId="0">indicadores!$A$1:$I$38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25" i="1"/>
  <c r="H25" i="1"/>
  <c r="I36" i="1"/>
  <c r="I35" i="1"/>
  <c r="I34" i="1"/>
  <c r="I32" i="1"/>
  <c r="I31" i="1"/>
  <c r="I30" i="1"/>
  <c r="I29" i="1"/>
  <c r="I28" i="1"/>
  <c r="I27" i="1"/>
  <c r="I26" i="1"/>
  <c r="I22" i="1"/>
  <c r="I21" i="1"/>
  <c r="I20" i="1"/>
  <c r="I19" i="1"/>
  <c r="I18" i="1"/>
  <c r="I17" i="1"/>
  <c r="I16" i="1"/>
  <c r="I15" i="1"/>
  <c r="I12" i="1"/>
  <c r="I10" i="1"/>
  <c r="I9" i="1"/>
  <c r="I8" i="1"/>
  <c r="H9" i="1"/>
  <c r="H8" i="1"/>
  <c r="H33" i="1"/>
  <c r="H34" i="1"/>
  <c r="H35" i="1"/>
  <c r="H36" i="1"/>
  <c r="H29" i="1"/>
  <c r="H30" i="1"/>
  <c r="H31" i="1"/>
  <c r="H32" i="1"/>
  <c r="H28" i="1"/>
  <c r="H27" i="1"/>
  <c r="H26" i="1"/>
  <c r="H22" i="1"/>
  <c r="H21" i="1"/>
  <c r="H20" i="1"/>
  <c r="H19" i="1"/>
  <c r="H18" i="1"/>
  <c r="H17" i="1"/>
  <c r="H16" i="1"/>
  <c r="H15" i="1"/>
  <c r="H12" i="1"/>
  <c r="H10" i="1"/>
  <c r="I37" i="1"/>
</calcChain>
</file>

<file path=xl/comments1.xml><?xml version="1.0" encoding="utf-8"?>
<comments xmlns="http://schemas.openxmlformats.org/spreadsheetml/2006/main">
  <authors>
    <author>JC1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JC1:</t>
        </r>
        <r>
          <rPr>
            <sz val="9"/>
            <color indexed="81"/>
            <rFont val="Tahoma"/>
            <family val="2"/>
          </rPr>
          <t xml:space="preserve">
cada vez que hay egresados
</t>
        </r>
      </text>
    </comment>
  </commentList>
</comments>
</file>

<file path=xl/sharedStrings.xml><?xml version="1.0" encoding="utf-8"?>
<sst xmlns="http://schemas.openxmlformats.org/spreadsheetml/2006/main" count="81" uniqueCount="61">
  <si>
    <t>PROCESO</t>
  </si>
  <si>
    <t>INDICADOR</t>
  </si>
  <si>
    <t xml:space="preserve">Meta </t>
  </si>
  <si>
    <t>Resultado</t>
  </si>
  <si>
    <t>Cuatrimestral</t>
  </si>
  <si>
    <t>Contratación de personal</t>
  </si>
  <si>
    <t>Capacitación</t>
  </si>
  <si>
    <t>Enseñanza-aprendizaje</t>
  </si>
  <si>
    <t>Tutorías</t>
  </si>
  <si>
    <t>Atención a los alumnos con el 50% de unidades reprobadas por materia.</t>
  </si>
  <si>
    <t>Estadías Profesionales</t>
  </si>
  <si>
    <t>Becas</t>
  </si>
  <si>
    <t xml:space="preserve">Titulación </t>
  </si>
  <si>
    <t>Actividades Culturales y Deportivas</t>
  </si>
  <si>
    <t>Seguimiento a Egresados</t>
  </si>
  <si>
    <t>Rev. Por Dirección</t>
  </si>
  <si>
    <t xml:space="preserve">Eficacia del Proceso </t>
  </si>
  <si>
    <t>Eficacia del SGC</t>
  </si>
  <si>
    <t>Frecuencia</t>
  </si>
  <si>
    <t>Anual</t>
  </si>
  <si>
    <t>Ponderación</t>
  </si>
  <si>
    <t>Planeación y Evaluación</t>
  </si>
  <si>
    <t>Visitas, Conferencias, Talleres y Eventos</t>
  </si>
  <si>
    <t>Porcentaje de alumnos inscritos en estadías que culminan satisfactoriamente el proceso</t>
  </si>
  <si>
    <t xml:space="preserve"> Educación Continua</t>
  </si>
  <si>
    <t xml:space="preserve">Mantenimiento </t>
  </si>
  <si>
    <t>Recursos materiales</t>
  </si>
  <si>
    <t>Pre-inscripción, inscripción y reinscripción</t>
  </si>
  <si>
    <t>Porcentaje de alumnos becados                                                        (Numero de alumnos becados /matricula*100)</t>
  </si>
  <si>
    <t>Porcentaje del personal contratado conforme con el perfil del puesto.                                                                                                                 (Personal conforme perfil de puesto/total del personal *100)</t>
  </si>
  <si>
    <t>Porcentaje del cumplimiento al programa de capacitación.          (Cursos realizados/cursos programados * 100)</t>
  </si>
  <si>
    <t xml:space="preserve">    Porcentaje de ordenes de servicio atendidas                             (Orden atendidas / total ordenes *100)</t>
  </si>
  <si>
    <t>Porcentaje de eficiencia terminal</t>
  </si>
  <si>
    <t xml:space="preserve">Porcentaje de índice de deserción </t>
  </si>
  <si>
    <t xml:space="preserve">Porcentaje de índice de reprobación </t>
  </si>
  <si>
    <t xml:space="preserve">Porcentaje de cumplimiento al programa Visitas, Conferencias, Talleres y Eventos                                                                                                (Visitas conferencias, talleres y eventos realizados / total visitas conferencias, talleres y eventos programados * 100)                                                       </t>
  </si>
  <si>
    <t>Porcentaje de egresados incorporados al mercado laboral  a 6 meses de haber egresado                                                                (Egresados incorporados al mercado laboral/total de egresados*100)</t>
  </si>
  <si>
    <t>Porcentaje de satisfacción de cliente.                                          (Alumnos satisfechos/alumnos encuestados*100).                   Porcentaje de cumplimiento al seguimiento de resultados.  (Reportes realizados/programados*100)</t>
  </si>
  <si>
    <t>Trimestral</t>
  </si>
  <si>
    <t>Porcentaje de alumnos satisfechos                                                                   (Alumnos satisfechos/alumnos encuestados *100)</t>
  </si>
  <si>
    <t>Porcentaje al cumplimiento de acciones acordadas                                          (Acciones realizadas/acciones acordadas*100)</t>
  </si>
  <si>
    <t xml:space="preserve">Porcentaje del cumplimiento al programa de mantenimiento preventivo para hardware y software.                                   (Mantenimiento realizado/mantenimiento programado * 100)                                    </t>
  </si>
  <si>
    <t xml:space="preserve">Porcentaje de aprovechamiento académico </t>
  </si>
  <si>
    <t>Porcentaje de egresados incorporados al mercado laboral en su área afín a 6 meses de haber egresado                                          (Egresados trabajando en área afín/total de egresados*100)</t>
  </si>
  <si>
    <t>Porcentaje de egresados titulados                                                                    (Total de titulados/total títulos solicitados*100)</t>
  </si>
  <si>
    <t>Porcentaje del cumplimiento al programa de mantenimiento al edificio                                                                                                                    (Actividades de mantenimiento realizadas/programadas*100)</t>
  </si>
  <si>
    <t>Cohorte generacional</t>
  </si>
  <si>
    <t xml:space="preserve">Porcentaje de satisfacción de egresados                                            (Egresados satisfechos/total de egresados * 100)                                                                                           </t>
  </si>
  <si>
    <t>Porcentaje del cumplimiento de la entrega de bienes y servicios solicitados                                                                                                                         (Numero de  requisiciones atendidas/requisiciones aprobadas *100)</t>
  </si>
  <si>
    <t>Número de  cursos realizados de educación continua                           (Cursos realizados/cursos programados *100)                                            Meta: 3 cursos anuales</t>
  </si>
  <si>
    <t>Porcentaje de eventos culturales, deportivos y comunitarios realizados.                                                                                                                  (Eventos realizados/eventos autorizados*100)</t>
  </si>
  <si>
    <t>Sistemas de la información  y la comunicación</t>
  </si>
  <si>
    <t>UNIVERSIDAD TECNOLÓGICA DE PAQUIMÉ</t>
  </si>
  <si>
    <t>Tabla de indicadores</t>
  </si>
  <si>
    <t>Toda copia en PAPEL es un “Documento no Controlado” a Excepción del original, por favor asegúrese de que esta es la versión vigente del documento.</t>
  </si>
  <si>
    <t>Código: FOR-REC-04</t>
  </si>
  <si>
    <t xml:space="preserve">Total </t>
  </si>
  <si>
    <t>Revisión: 4</t>
  </si>
  <si>
    <t>Fecha de Revisión: 15/12/2017</t>
  </si>
  <si>
    <t>Periodo: Septiembre-Diciembre 2017</t>
  </si>
  <si>
    <t>Se esta realizando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</si>
</sst>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9" fontId="9" fillId="3" borderId="3" xfId="0" applyNumberFormat="1" applyFont="1" applyFill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3" fillId="3" borderId="0" xfId="0" applyFont="1" applyFill="1" applyAlignment="1">
      <alignment horizontal="center"/>
    </xf>
    <xf numFmtId="164" fontId="9" fillId="3" borderId="3" xfId="1" applyNumberFormat="1" applyFont="1" applyFill="1" applyBorder="1" applyAlignment="1">
      <alignment horizontal="center" vertical="center" wrapText="1"/>
    </xf>
    <xf numFmtId="9" fontId="0" fillId="3" borderId="0" xfId="0" applyNumberFormat="1" applyFill="1"/>
    <xf numFmtId="9" fontId="9" fillId="3" borderId="3" xfId="0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/>
    <xf numFmtId="0" fontId="0" fillId="3" borderId="15" xfId="0" applyFill="1" applyBorder="1" applyProtection="1"/>
    <xf numFmtId="0" fontId="0" fillId="3" borderId="10" xfId="0" applyFill="1" applyBorder="1" applyProtection="1"/>
    <xf numFmtId="0" fontId="0" fillId="3" borderId="0" xfId="0" applyFill="1" applyProtection="1"/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9" fontId="9" fillId="3" borderId="3" xfId="0" applyNumberFormat="1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9" fontId="9" fillId="3" borderId="4" xfId="0" applyNumberFormat="1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9" fontId="9" fillId="3" borderId="4" xfId="2" applyFont="1" applyFill="1" applyBorder="1" applyAlignment="1" applyProtection="1">
      <alignment horizontal="center" vertical="center" wrapText="1"/>
    </xf>
    <xf numFmtId="9" fontId="9" fillId="0" borderId="4" xfId="0" applyNumberFormat="1" applyFont="1" applyFill="1" applyBorder="1" applyAlignment="1" applyProtection="1">
      <alignment horizontal="center" vertical="center" wrapText="1"/>
    </xf>
    <xf numFmtId="9" fontId="8" fillId="3" borderId="4" xfId="0" applyNumberFormat="1" applyFont="1" applyFill="1" applyBorder="1" applyAlignment="1" applyProtection="1">
      <alignment horizontal="center" vertical="center" wrapText="1"/>
    </xf>
    <xf numFmtId="10" fontId="9" fillId="3" borderId="9" xfId="0" applyNumberFormat="1" applyFont="1" applyFill="1" applyBorder="1" applyAlignment="1">
      <alignment horizontal="center" vertical="center" wrapText="1"/>
    </xf>
    <xf numFmtId="10" fontId="9" fillId="3" borderId="7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/>
    <xf numFmtId="10" fontId="0" fillId="3" borderId="4" xfId="0" applyNumberFormat="1" applyFill="1" applyBorder="1"/>
    <xf numFmtId="0" fontId="8" fillId="3" borderId="20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 wrapText="1"/>
    </xf>
    <xf numFmtId="9" fontId="9" fillId="3" borderId="2" xfId="0" applyNumberFormat="1" applyFont="1" applyFill="1" applyBorder="1" applyAlignment="1" applyProtection="1">
      <alignment vertical="center" wrapText="1"/>
    </xf>
    <xf numFmtId="10" fontId="9" fillId="3" borderId="18" xfId="0" applyNumberFormat="1" applyFont="1" applyFill="1" applyBorder="1" applyAlignment="1">
      <alignment vertical="center" wrapText="1"/>
    </xf>
    <xf numFmtId="164" fontId="9" fillId="3" borderId="4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9" fontId="0" fillId="3" borderId="3" xfId="0" applyNumberFormat="1" applyFont="1" applyFill="1" applyBorder="1" applyAlignment="1">
      <alignment horizontal="center" vertical="center" wrapText="1"/>
    </xf>
    <xf numFmtId="10" fontId="9" fillId="3" borderId="18" xfId="0" applyNumberFormat="1" applyFont="1" applyFill="1" applyBorder="1" applyAlignment="1">
      <alignment horizontal="center" vertical="center" wrapText="1"/>
    </xf>
    <xf numFmtId="10" fontId="9" fillId="3" borderId="9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164" fontId="9" fillId="3" borderId="5" xfId="1" applyNumberFormat="1" applyFont="1" applyFill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 wrapText="1"/>
    </xf>
    <xf numFmtId="10" fontId="9" fillId="3" borderId="19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9" fontId="9" fillId="3" borderId="4" xfId="0" applyNumberFormat="1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9" fontId="9" fillId="3" borderId="2" xfId="0" applyNumberFormat="1" applyFont="1" applyFill="1" applyBorder="1" applyAlignment="1">
      <alignment horizontal="center" vertical="center" wrapText="1"/>
    </xf>
    <xf numFmtId="9" fontId="9" fillId="3" borderId="5" xfId="0" applyNumberFormat="1" applyFont="1" applyFill="1" applyBorder="1" applyAlignment="1">
      <alignment horizontal="center" vertical="center" wrapText="1"/>
    </xf>
    <xf numFmtId="9" fontId="9" fillId="3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3" borderId="11" xfId="0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19050</xdr:rowOff>
    </xdr:from>
    <xdr:to>
      <xdr:col>1</xdr:col>
      <xdr:colOff>1371600</xdr:colOff>
      <xdr:row>2</xdr:row>
      <xdr:rowOff>427162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9050"/>
          <a:ext cx="1181100" cy="92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8"/>
  <sheetViews>
    <sheetView tabSelected="1" topLeftCell="A28" zoomScaleNormal="100" zoomScalePageLayoutView="71" workbookViewId="0">
      <selection activeCell="D42" sqref="D42"/>
    </sheetView>
  </sheetViews>
  <sheetFormatPr baseColWidth="10" defaultRowHeight="15" x14ac:dyDescent="0.25"/>
  <cols>
    <col min="1" max="1" width="6.7109375" style="3" customWidth="1"/>
    <col min="2" max="2" width="23.85546875" style="3" customWidth="1"/>
    <col min="3" max="3" width="61.7109375" style="5" customWidth="1"/>
    <col min="4" max="4" width="15.140625" style="5" customWidth="1"/>
    <col min="5" max="5" width="12.140625" style="3" customWidth="1"/>
    <col min="6" max="6" width="9" style="3" customWidth="1"/>
    <col min="7" max="7" width="10.28515625" style="3" customWidth="1"/>
    <col min="8" max="8" width="9.7109375" style="3" customWidth="1"/>
    <col min="9" max="9" width="8.7109375" style="3" customWidth="1"/>
    <col min="10" max="16384" width="11.42578125" style="3"/>
  </cols>
  <sheetData>
    <row r="1" spans="2:9" ht="25.5" customHeight="1" thickBot="1" x14ac:dyDescent="0.3">
      <c r="B1" s="9"/>
      <c r="C1" s="68" t="s">
        <v>52</v>
      </c>
      <c r="D1" s="68"/>
      <c r="E1" s="68"/>
      <c r="F1" s="69"/>
      <c r="G1" s="62" t="s">
        <v>55</v>
      </c>
      <c r="H1" s="62"/>
      <c r="I1" s="63"/>
    </row>
    <row r="2" spans="2:9" ht="15" customHeight="1" thickBot="1" x14ac:dyDescent="0.3">
      <c r="B2" s="10"/>
      <c r="C2" s="70"/>
      <c r="D2" s="70"/>
      <c r="E2" s="70"/>
      <c r="F2" s="71"/>
      <c r="G2" s="64" t="s">
        <v>57</v>
      </c>
      <c r="H2" s="64"/>
      <c r="I2" s="65"/>
    </row>
    <row r="3" spans="2:9" ht="39" customHeight="1" thickBot="1" x14ac:dyDescent="0.4">
      <c r="B3" s="11"/>
      <c r="C3" s="72" t="s">
        <v>53</v>
      </c>
      <c r="D3" s="72"/>
      <c r="E3" s="72"/>
      <c r="F3" s="73"/>
      <c r="G3" s="66" t="s">
        <v>58</v>
      </c>
      <c r="H3" s="66"/>
      <c r="I3" s="67"/>
    </row>
    <row r="4" spans="2:9" x14ac:dyDescent="0.25">
      <c r="B4" s="12"/>
      <c r="C4" s="60" t="s">
        <v>59</v>
      </c>
      <c r="D4" s="12"/>
      <c r="E4" s="12"/>
      <c r="F4" s="12"/>
    </row>
    <row r="5" spans="2:9" ht="9.75" customHeight="1" thickBot="1" x14ac:dyDescent="0.3">
      <c r="B5" s="12"/>
      <c r="C5" s="61"/>
      <c r="D5" s="12"/>
      <c r="E5" s="12"/>
      <c r="F5" s="12"/>
    </row>
    <row r="6" spans="2:9" x14ac:dyDescent="0.25">
      <c r="B6" s="55" t="s">
        <v>0</v>
      </c>
      <c r="C6" s="55" t="s">
        <v>1</v>
      </c>
      <c r="D6" s="55" t="s">
        <v>18</v>
      </c>
      <c r="E6" s="55" t="s">
        <v>20</v>
      </c>
      <c r="F6" s="55" t="s">
        <v>2</v>
      </c>
      <c r="G6" s="57" t="s">
        <v>3</v>
      </c>
      <c r="H6" s="53" t="s">
        <v>16</v>
      </c>
      <c r="I6" s="53" t="s">
        <v>17</v>
      </c>
    </row>
    <row r="7" spans="2:9" ht="27" customHeight="1" thickBot="1" x14ac:dyDescent="0.3">
      <c r="B7" s="56"/>
      <c r="C7" s="56"/>
      <c r="D7" s="56"/>
      <c r="E7" s="56"/>
      <c r="F7" s="56"/>
      <c r="G7" s="58"/>
      <c r="H7" s="54"/>
      <c r="I7" s="54"/>
    </row>
    <row r="8" spans="2:9" ht="45" customHeight="1" x14ac:dyDescent="0.25">
      <c r="B8" s="13" t="s">
        <v>5</v>
      </c>
      <c r="C8" s="14" t="s">
        <v>29</v>
      </c>
      <c r="D8" s="14" t="s">
        <v>4</v>
      </c>
      <c r="E8" s="15">
        <v>0.05</v>
      </c>
      <c r="F8" s="15">
        <v>0.8</v>
      </c>
      <c r="G8" s="34">
        <v>0.85709999999999997</v>
      </c>
      <c r="H8" s="2">
        <f>G8*100/F8</f>
        <v>107.13749999999999</v>
      </c>
      <c r="I8" s="24">
        <f>(G8*E8/F8)</f>
        <v>5.3568750000000005E-2</v>
      </c>
    </row>
    <row r="9" spans="2:9" ht="31.5" x14ac:dyDescent="0.25">
      <c r="B9" s="16" t="s">
        <v>6</v>
      </c>
      <c r="C9" s="17" t="s">
        <v>30</v>
      </c>
      <c r="D9" s="17" t="s">
        <v>19</v>
      </c>
      <c r="E9" s="18">
        <v>0.03</v>
      </c>
      <c r="F9" s="18">
        <v>0.8</v>
      </c>
      <c r="G9" s="36">
        <v>0.66600000000000004</v>
      </c>
      <c r="H9" s="6">
        <f>G9*100/F9</f>
        <v>83.25</v>
      </c>
      <c r="I9" s="24">
        <f>(G9*E9/F9)</f>
        <v>2.4975000000000001E-2</v>
      </c>
    </row>
    <row r="10" spans="2:9" ht="15" customHeight="1" x14ac:dyDescent="0.25">
      <c r="B10" s="41" t="s">
        <v>25</v>
      </c>
      <c r="C10" s="46" t="s">
        <v>45</v>
      </c>
      <c r="D10" s="46" t="s">
        <v>19</v>
      </c>
      <c r="E10" s="47">
        <v>0.03</v>
      </c>
      <c r="F10" s="47">
        <v>0.9</v>
      </c>
      <c r="G10" s="50">
        <v>1</v>
      </c>
      <c r="H10" s="42">
        <f>G10*100/F10</f>
        <v>111.11111111111111</v>
      </c>
      <c r="I10" s="39">
        <f>(G10*E10/F10)</f>
        <v>3.3333333333333333E-2</v>
      </c>
    </row>
    <row r="11" spans="2:9" ht="49.5" customHeight="1" x14ac:dyDescent="0.25">
      <c r="B11" s="41"/>
      <c r="C11" s="48"/>
      <c r="D11" s="46"/>
      <c r="E11" s="48"/>
      <c r="F11" s="48"/>
      <c r="G11" s="52"/>
      <c r="H11" s="44"/>
      <c r="I11" s="40"/>
    </row>
    <row r="12" spans="2:9" ht="33" customHeight="1" x14ac:dyDescent="0.25">
      <c r="B12" s="41" t="s">
        <v>26</v>
      </c>
      <c r="C12" s="46" t="s">
        <v>48</v>
      </c>
      <c r="D12" s="46" t="s">
        <v>4</v>
      </c>
      <c r="E12" s="47">
        <v>0.04</v>
      </c>
      <c r="F12" s="47">
        <v>0.9</v>
      </c>
      <c r="G12" s="50">
        <v>1</v>
      </c>
      <c r="H12" s="42">
        <f>G12*100/F12</f>
        <v>111.11111111111111</v>
      </c>
      <c r="I12" s="39">
        <f>(G12*E12/F12)</f>
        <v>4.4444444444444446E-2</v>
      </c>
    </row>
    <row r="13" spans="2:9" ht="7.5" customHeight="1" x14ac:dyDescent="0.25">
      <c r="B13" s="41"/>
      <c r="C13" s="46"/>
      <c r="D13" s="46"/>
      <c r="E13" s="47"/>
      <c r="F13" s="48"/>
      <c r="G13" s="51"/>
      <c r="H13" s="43"/>
      <c r="I13" s="45"/>
    </row>
    <row r="14" spans="2:9" ht="16.5" customHeight="1" x14ac:dyDescent="0.25">
      <c r="B14" s="41"/>
      <c r="C14" s="46"/>
      <c r="D14" s="46"/>
      <c r="E14" s="47"/>
      <c r="F14" s="48"/>
      <c r="G14" s="52"/>
      <c r="H14" s="44"/>
      <c r="I14" s="40"/>
    </row>
    <row r="15" spans="2:9" ht="68.25" customHeight="1" x14ac:dyDescent="0.25">
      <c r="B15" s="41" t="s">
        <v>51</v>
      </c>
      <c r="C15" s="19" t="s">
        <v>41</v>
      </c>
      <c r="D15" s="17" t="s">
        <v>19</v>
      </c>
      <c r="E15" s="18">
        <v>0.03</v>
      </c>
      <c r="F15" s="18">
        <v>0.9</v>
      </c>
      <c r="G15" s="1">
        <v>0.91</v>
      </c>
      <c r="H15" s="2">
        <f t="shared" ref="H15:H22" si="0">G15*100/F15</f>
        <v>101.11111111111111</v>
      </c>
      <c r="I15" s="25">
        <f t="shared" ref="I15:I22" si="1">(G15*E15/F15)</f>
        <v>3.0333333333333334E-2</v>
      </c>
    </row>
    <row r="16" spans="2:9" ht="31.5" x14ac:dyDescent="0.25">
      <c r="B16" s="41"/>
      <c r="C16" s="19" t="s">
        <v>31</v>
      </c>
      <c r="D16" s="17" t="s">
        <v>4</v>
      </c>
      <c r="E16" s="18">
        <v>0.03</v>
      </c>
      <c r="F16" s="18">
        <v>0.9</v>
      </c>
      <c r="G16" s="1">
        <v>0.9</v>
      </c>
      <c r="H16" s="2">
        <f t="shared" si="0"/>
        <v>100</v>
      </c>
      <c r="I16" s="25">
        <f t="shared" si="1"/>
        <v>0.03</v>
      </c>
    </row>
    <row r="17" spans="2:9" ht="15.75" x14ac:dyDescent="0.25">
      <c r="B17" s="41" t="s">
        <v>7</v>
      </c>
      <c r="C17" s="17" t="s">
        <v>42</v>
      </c>
      <c r="D17" s="17" t="s">
        <v>4</v>
      </c>
      <c r="E17" s="18">
        <v>0.06</v>
      </c>
      <c r="F17" s="18">
        <v>0.9</v>
      </c>
      <c r="G17" s="1">
        <v>0.9</v>
      </c>
      <c r="H17" s="2">
        <f t="shared" si="0"/>
        <v>100</v>
      </c>
      <c r="I17" s="25">
        <f t="shared" si="1"/>
        <v>0.06</v>
      </c>
    </row>
    <row r="18" spans="2:9" ht="44.25" customHeight="1" x14ac:dyDescent="0.25">
      <c r="B18" s="41"/>
      <c r="C18" s="19" t="s">
        <v>32</v>
      </c>
      <c r="D18" s="19" t="s">
        <v>46</v>
      </c>
      <c r="E18" s="18">
        <v>0.06</v>
      </c>
      <c r="F18" s="18">
        <v>0.45</v>
      </c>
      <c r="G18" s="38" t="s">
        <v>60</v>
      </c>
      <c r="H18" s="2" t="e">
        <f t="shared" si="0"/>
        <v>#VALUE!</v>
      </c>
      <c r="I18" s="25" t="e">
        <f t="shared" si="1"/>
        <v>#VALUE!</v>
      </c>
    </row>
    <row r="19" spans="2:9" ht="33.75" customHeight="1" x14ac:dyDescent="0.25">
      <c r="B19" s="41" t="s">
        <v>8</v>
      </c>
      <c r="C19" s="17" t="s">
        <v>9</v>
      </c>
      <c r="D19" s="17" t="s">
        <v>4</v>
      </c>
      <c r="E19" s="18">
        <v>0.05</v>
      </c>
      <c r="F19" s="18">
        <v>0.8</v>
      </c>
      <c r="G19" s="1">
        <v>0.90159999999999996</v>
      </c>
      <c r="H19" s="2">
        <f t="shared" si="0"/>
        <v>112.69999999999999</v>
      </c>
      <c r="I19" s="25">
        <f t="shared" si="1"/>
        <v>5.6349999999999997E-2</v>
      </c>
    </row>
    <row r="20" spans="2:9" ht="28.5" customHeight="1" x14ac:dyDescent="0.25">
      <c r="B20" s="41"/>
      <c r="C20" s="19" t="s">
        <v>33</v>
      </c>
      <c r="D20" s="19" t="s">
        <v>4</v>
      </c>
      <c r="E20" s="18">
        <v>0.06</v>
      </c>
      <c r="F20" s="18">
        <v>0.1</v>
      </c>
      <c r="G20" s="35">
        <v>0.1444</v>
      </c>
      <c r="H20" s="2">
        <f t="shared" si="0"/>
        <v>144.39999999999998</v>
      </c>
      <c r="I20" s="25">
        <f t="shared" si="1"/>
        <v>8.6639999999999995E-2</v>
      </c>
    </row>
    <row r="21" spans="2:9" ht="28.5" customHeight="1" x14ac:dyDescent="0.25">
      <c r="B21" s="41"/>
      <c r="C21" s="17" t="s">
        <v>34</v>
      </c>
      <c r="D21" s="17" t="s">
        <v>4</v>
      </c>
      <c r="E21" s="18">
        <v>0.05</v>
      </c>
      <c r="F21" s="18">
        <v>0.1</v>
      </c>
      <c r="G21" s="1">
        <v>0.1031</v>
      </c>
      <c r="H21" s="2">
        <f t="shared" si="0"/>
        <v>103.1</v>
      </c>
      <c r="I21" s="25">
        <f t="shared" si="1"/>
        <v>5.1549999999999999E-2</v>
      </c>
    </row>
    <row r="22" spans="2:9" ht="15" customHeight="1" x14ac:dyDescent="0.25">
      <c r="B22" s="41" t="s">
        <v>22</v>
      </c>
      <c r="C22" s="46" t="s">
        <v>35</v>
      </c>
      <c r="D22" s="46" t="s">
        <v>4</v>
      </c>
      <c r="E22" s="47">
        <v>0.03</v>
      </c>
      <c r="F22" s="47">
        <v>0.9</v>
      </c>
      <c r="G22" s="50">
        <v>0.95</v>
      </c>
      <c r="H22" s="42">
        <f t="shared" si="0"/>
        <v>105.55555555555556</v>
      </c>
      <c r="I22" s="39">
        <f t="shared" si="1"/>
        <v>3.1666666666666662E-2</v>
      </c>
    </row>
    <row r="23" spans="2:9" ht="32.25" customHeight="1" x14ac:dyDescent="0.25">
      <c r="B23" s="49"/>
      <c r="C23" s="48"/>
      <c r="D23" s="46"/>
      <c r="E23" s="48"/>
      <c r="F23" s="48"/>
      <c r="G23" s="51"/>
      <c r="H23" s="43"/>
      <c r="I23" s="45"/>
    </row>
    <row r="24" spans="2:9" ht="19.5" customHeight="1" x14ac:dyDescent="0.25">
      <c r="B24" s="49"/>
      <c r="C24" s="48"/>
      <c r="D24" s="46"/>
      <c r="E24" s="48"/>
      <c r="F24" s="48"/>
      <c r="G24" s="52"/>
      <c r="H24" s="44"/>
      <c r="I24" s="40"/>
    </row>
    <row r="25" spans="2:9" ht="31.5" customHeight="1" x14ac:dyDescent="0.25">
      <c r="B25" s="28" t="s">
        <v>10</v>
      </c>
      <c r="C25" s="29" t="s">
        <v>23</v>
      </c>
      <c r="D25" s="30" t="s">
        <v>4</v>
      </c>
      <c r="E25" s="31">
        <v>0.05</v>
      </c>
      <c r="F25" s="31">
        <v>0.85</v>
      </c>
      <c r="G25" s="8">
        <v>0.89</v>
      </c>
      <c r="H25" s="33">
        <f t="shared" ref="H25:H36" si="2">G25*100/F25</f>
        <v>104.70588235294117</v>
      </c>
      <c r="I25" s="32">
        <f t="shared" ref="I25:I36" si="3">(G25*E25/F25)</f>
        <v>5.2352941176470595E-2</v>
      </c>
    </row>
    <row r="26" spans="2:9" ht="47.25" x14ac:dyDescent="0.25">
      <c r="B26" s="20" t="s">
        <v>24</v>
      </c>
      <c r="C26" s="17" t="s">
        <v>49</v>
      </c>
      <c r="D26" s="19" t="s">
        <v>19</v>
      </c>
      <c r="E26" s="18">
        <v>0.05</v>
      </c>
      <c r="F26" s="21">
        <v>1</v>
      </c>
      <c r="G26" s="35">
        <v>0</v>
      </c>
      <c r="H26" s="2">
        <f t="shared" si="2"/>
        <v>0</v>
      </c>
      <c r="I26" s="25">
        <f t="shared" si="3"/>
        <v>0</v>
      </c>
    </row>
    <row r="27" spans="2:9" ht="54.75" customHeight="1" x14ac:dyDescent="0.25">
      <c r="B27" s="49" t="s">
        <v>14</v>
      </c>
      <c r="C27" s="19" t="s">
        <v>47</v>
      </c>
      <c r="D27" s="19" t="s">
        <v>4</v>
      </c>
      <c r="E27" s="18">
        <v>0.03</v>
      </c>
      <c r="F27" s="18">
        <v>0.85</v>
      </c>
      <c r="G27" s="37">
        <v>0.82</v>
      </c>
      <c r="H27" s="2">
        <f t="shared" si="2"/>
        <v>96.470588235294116</v>
      </c>
      <c r="I27" s="25">
        <f t="shared" si="3"/>
        <v>2.8941176470588234E-2</v>
      </c>
    </row>
    <row r="28" spans="2:9" ht="62.25" customHeight="1" x14ac:dyDescent="0.25">
      <c r="B28" s="49"/>
      <c r="C28" s="19" t="s">
        <v>36</v>
      </c>
      <c r="D28" s="19" t="s">
        <v>4</v>
      </c>
      <c r="E28" s="18">
        <v>0.03</v>
      </c>
      <c r="F28" s="18">
        <v>0.5</v>
      </c>
      <c r="G28" s="1">
        <v>0.66</v>
      </c>
      <c r="H28" s="2">
        <f t="shared" si="2"/>
        <v>132</v>
      </c>
      <c r="I28" s="25">
        <f t="shared" si="3"/>
        <v>3.9600000000000003E-2</v>
      </c>
    </row>
    <row r="29" spans="2:9" ht="53.25" customHeight="1" x14ac:dyDescent="0.25">
      <c r="B29" s="49"/>
      <c r="C29" s="19" t="s">
        <v>43</v>
      </c>
      <c r="D29" s="19" t="s">
        <v>4</v>
      </c>
      <c r="E29" s="18">
        <v>0.03</v>
      </c>
      <c r="F29" s="22">
        <v>0.2</v>
      </c>
      <c r="G29" s="1">
        <v>0.3</v>
      </c>
      <c r="H29" s="2">
        <f t="shared" si="2"/>
        <v>150</v>
      </c>
      <c r="I29" s="25">
        <f t="shared" si="3"/>
        <v>4.4999999999999991E-2</v>
      </c>
    </row>
    <row r="30" spans="2:9" ht="33.75" customHeight="1" x14ac:dyDescent="0.25">
      <c r="B30" s="41" t="s">
        <v>21</v>
      </c>
      <c r="C30" s="46" t="s">
        <v>37</v>
      </c>
      <c r="D30" s="19" t="s">
        <v>4</v>
      </c>
      <c r="E30" s="18">
        <v>0.05</v>
      </c>
      <c r="F30" s="18">
        <v>0.8</v>
      </c>
      <c r="G30" s="1">
        <v>0.82</v>
      </c>
      <c r="H30" s="2">
        <f t="shared" si="2"/>
        <v>102.5</v>
      </c>
      <c r="I30" s="25">
        <f t="shared" si="3"/>
        <v>5.1249999999999997E-2</v>
      </c>
    </row>
    <row r="31" spans="2:9" ht="38.25" customHeight="1" x14ac:dyDescent="0.25">
      <c r="B31" s="41"/>
      <c r="C31" s="48"/>
      <c r="D31" s="19" t="s">
        <v>38</v>
      </c>
      <c r="E31" s="18">
        <v>0.04</v>
      </c>
      <c r="F31" s="18">
        <v>0.8</v>
      </c>
      <c r="G31" s="1">
        <v>1</v>
      </c>
      <c r="H31" s="2">
        <f t="shared" si="2"/>
        <v>125</v>
      </c>
      <c r="I31" s="25">
        <f t="shared" si="3"/>
        <v>4.9999999999999996E-2</v>
      </c>
    </row>
    <row r="32" spans="2:9" ht="49.5" customHeight="1" x14ac:dyDescent="0.25">
      <c r="B32" s="16" t="s">
        <v>27</v>
      </c>
      <c r="C32" s="19" t="s">
        <v>39</v>
      </c>
      <c r="D32" s="17" t="s">
        <v>4</v>
      </c>
      <c r="E32" s="18">
        <v>0.05</v>
      </c>
      <c r="F32" s="18">
        <v>0.85</v>
      </c>
      <c r="G32" s="1">
        <v>0.99</v>
      </c>
      <c r="H32" s="2">
        <f t="shared" si="2"/>
        <v>116.47058823529412</v>
      </c>
      <c r="I32" s="25">
        <f t="shared" si="3"/>
        <v>5.8235294117647066E-2</v>
      </c>
    </row>
    <row r="33" spans="2:9" ht="33" customHeight="1" x14ac:dyDescent="0.25">
      <c r="B33" s="20" t="s">
        <v>11</v>
      </c>
      <c r="C33" s="19" t="s">
        <v>28</v>
      </c>
      <c r="D33" s="19" t="s">
        <v>4</v>
      </c>
      <c r="E33" s="18">
        <v>0.03</v>
      </c>
      <c r="F33" s="23">
        <v>0.6</v>
      </c>
      <c r="G33" s="1">
        <v>0.42</v>
      </c>
      <c r="H33" s="2">
        <f t="shared" si="2"/>
        <v>70</v>
      </c>
      <c r="I33" s="25">
        <f t="shared" si="3"/>
        <v>2.0999999999999998E-2</v>
      </c>
    </row>
    <row r="34" spans="2:9" ht="31.5" x14ac:dyDescent="0.25">
      <c r="B34" s="20" t="s">
        <v>12</v>
      </c>
      <c r="C34" s="19" t="s">
        <v>44</v>
      </c>
      <c r="D34" s="19" t="s">
        <v>4</v>
      </c>
      <c r="E34" s="18">
        <v>0.05</v>
      </c>
      <c r="F34" s="18">
        <v>0.85</v>
      </c>
      <c r="G34" s="1">
        <v>0.86</v>
      </c>
      <c r="H34" s="2">
        <f t="shared" si="2"/>
        <v>101.17647058823529</v>
      </c>
      <c r="I34" s="25">
        <f t="shared" si="3"/>
        <v>5.0588235294117649E-2</v>
      </c>
    </row>
    <row r="35" spans="2:9" ht="47.25" x14ac:dyDescent="0.25">
      <c r="B35" s="20" t="s">
        <v>13</v>
      </c>
      <c r="C35" s="19" t="s">
        <v>50</v>
      </c>
      <c r="D35" s="19" t="s">
        <v>4</v>
      </c>
      <c r="E35" s="18">
        <v>0.03</v>
      </c>
      <c r="F35" s="18">
        <v>0.9</v>
      </c>
      <c r="G35" s="1">
        <v>1</v>
      </c>
      <c r="H35" s="2">
        <f t="shared" si="2"/>
        <v>111.11111111111111</v>
      </c>
      <c r="I35" s="25">
        <f t="shared" si="3"/>
        <v>3.3333333333333333E-2</v>
      </c>
    </row>
    <row r="36" spans="2:9" ht="45.75" customHeight="1" x14ac:dyDescent="0.25">
      <c r="B36" s="20" t="s">
        <v>15</v>
      </c>
      <c r="C36" s="19" t="s">
        <v>40</v>
      </c>
      <c r="D36" s="19" t="s">
        <v>4</v>
      </c>
      <c r="E36" s="18">
        <v>0.04</v>
      </c>
      <c r="F36" s="18">
        <v>0.8</v>
      </c>
      <c r="G36" s="35">
        <v>0.69</v>
      </c>
      <c r="H36" s="2">
        <f t="shared" si="2"/>
        <v>86.25</v>
      </c>
      <c r="I36" s="25">
        <f t="shared" si="3"/>
        <v>3.4499999999999996E-2</v>
      </c>
    </row>
    <row r="37" spans="2:9" ht="18.75" x14ac:dyDescent="0.3">
      <c r="B37" s="4"/>
      <c r="E37" s="7"/>
      <c r="H37" s="26" t="s">
        <v>56</v>
      </c>
      <c r="I37" s="27">
        <f>SUM(I26:I36)</f>
        <v>0.41244803921568624</v>
      </c>
    </row>
    <row r="38" spans="2:9" x14ac:dyDescent="0.25">
      <c r="B38" s="59" t="s">
        <v>54</v>
      </c>
      <c r="C38" s="59"/>
      <c r="D38" s="59"/>
      <c r="E38" s="59"/>
      <c r="F38" s="59"/>
      <c r="G38" s="59"/>
      <c r="H38" s="59"/>
      <c r="I38" s="59"/>
    </row>
  </sheetData>
  <sheetProtection formatCells="0" selectLockedCells="1" selectUnlockedCells="1"/>
  <mergeCells count="45">
    <mergeCell ref="B38:I38"/>
    <mergeCell ref="C4:C5"/>
    <mergeCell ref="G1:I1"/>
    <mergeCell ref="G2:I2"/>
    <mergeCell ref="G3:I3"/>
    <mergeCell ref="C1:F2"/>
    <mergeCell ref="C3:F3"/>
    <mergeCell ref="G10:G11"/>
    <mergeCell ref="D10:D11"/>
    <mergeCell ref="G12:G14"/>
    <mergeCell ref="B22:B24"/>
    <mergeCell ref="C22:C24"/>
    <mergeCell ref="E22:E24"/>
    <mergeCell ref="F22:F24"/>
    <mergeCell ref="B6:B7"/>
    <mergeCell ref="C6:C7"/>
    <mergeCell ref="H6:H7"/>
    <mergeCell ref="I6:I7"/>
    <mergeCell ref="D6:D7"/>
    <mergeCell ref="F6:F7"/>
    <mergeCell ref="E6:E7"/>
    <mergeCell ref="G6:G7"/>
    <mergeCell ref="C30:C31"/>
    <mergeCell ref="B30:B31"/>
    <mergeCell ref="B27:B29"/>
    <mergeCell ref="H10:H11"/>
    <mergeCell ref="G22:G24"/>
    <mergeCell ref="F10:F11"/>
    <mergeCell ref="E10:E11"/>
    <mergeCell ref="C10:C11"/>
    <mergeCell ref="D22:D24"/>
    <mergeCell ref="I10:I11"/>
    <mergeCell ref="B15:B16"/>
    <mergeCell ref="H22:H24"/>
    <mergeCell ref="I22:I24"/>
    <mergeCell ref="B10:B11"/>
    <mergeCell ref="B12:B14"/>
    <mergeCell ref="C12:C14"/>
    <mergeCell ref="B17:B18"/>
    <mergeCell ref="B19:B21"/>
    <mergeCell ref="H12:H14"/>
    <mergeCell ref="I12:I14"/>
    <mergeCell ref="D12:D14"/>
    <mergeCell ref="E12:E14"/>
    <mergeCell ref="F12:F14"/>
  </mergeCells>
  <pageMargins left="0.23622047244094491" right="0.23622047244094491" top="0.59055118110236227" bottom="0.39370078740157483" header="0.31496062992125984" footer="0.31496062992125984"/>
  <pageSetup scale="80" orientation="landscape" r:id="rId1"/>
  <rowBreaks count="1" manualBreakCount="1">
    <brk id="24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</vt:lpstr>
      <vt:lpstr>indicadores!Área_de_impresión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JC1</dc:creator>
  <cp:lastModifiedBy>Planeación2</cp:lastModifiedBy>
  <cp:lastPrinted>2018-01-15T18:14:01Z</cp:lastPrinted>
  <dcterms:created xsi:type="dcterms:W3CDTF">2017-05-03T18:50:48Z</dcterms:created>
  <dcterms:modified xsi:type="dcterms:W3CDTF">2018-01-31T17:35:41Z</dcterms:modified>
</cp:coreProperties>
</file>